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13_ncr:1_{09825CC5-9EE4-45B8-BAEC-FF6E1267CDFB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4" l="1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8" i="4" l="1"/>
  <c r="Q18" i="4"/>
  <c r="I18" i="4" l="1"/>
  <c r="H18" i="4"/>
  <c r="G18" i="4"/>
  <c r="N4" i="4" l="1"/>
  <c r="Q4" i="4"/>
  <c r="P4" i="4"/>
</calcChain>
</file>

<file path=xl/sharedStrings.xml><?xml version="1.0" encoding="utf-8"?>
<sst xmlns="http://schemas.openxmlformats.org/spreadsheetml/2006/main" count="121" uniqueCount="44">
  <si>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</si>
  <si>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</si>
  <si>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</si>
  <si>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</si>
  <si>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</si>
  <si>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</si>
  <si>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</si>
  <si>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</si>
  <si>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</si>
  <si>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</si>
  <si>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</si>
  <si>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</si>
  <si>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</si>
  <si>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</si>
  <si>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</si>
  <si>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</si>
  <si>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</si>
  <si>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</si>
  <si>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</si>
  <si>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</si>
  <si>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</si>
  <si>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</si>
  <si>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E017PB0755</t>
  </si>
  <si>
    <t>ACTUALIZACIÓN Y OFERTA DE PROGRAMAS DE LA UPJR</t>
  </si>
  <si>
    <t>5110</t>
  </si>
  <si>
    <t>BIENES MUEBLES</t>
  </si>
  <si>
    <t>SECRETARÍA ACADÉMICA UPJR</t>
  </si>
  <si>
    <t>211213046030000</t>
  </si>
  <si>
    <t>M006GB1101</t>
  </si>
  <si>
    <t>ADMINISTRACIÓN DE LOS RECURSOS HUMANOS, MATERIALES, FINANCIEROS Y DE SERVICIOS EN LA UPJR.</t>
  </si>
  <si>
    <t>SECRETARÍA ADMINISTRATIVA UPJR</t>
  </si>
  <si>
    <t>211213046020000</t>
  </si>
  <si>
    <t>5130</t>
  </si>
  <si>
    <t>5150</t>
  </si>
  <si>
    <t>5190</t>
  </si>
  <si>
    <t>5210</t>
  </si>
  <si>
    <t>E017QA05742401</t>
  </si>
  <si>
    <t>EQUIPAMIENTO ELECTROMOVILIDAD PROG EDUC</t>
  </si>
  <si>
    <t>5310</t>
  </si>
  <si>
    <t>5660</t>
  </si>
  <si>
    <t>5670</t>
  </si>
  <si>
    <t/>
  </si>
  <si>
    <t>5690</t>
  </si>
  <si>
    <t>UNIVERSIDAD POLITECNICA DE JUVENTINO ROSAS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</si>
</sst>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4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6" fillId="2" borderId="6" xfId="2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6" fillId="2" borderId="1" xfId="18" applyFont="1" applyFill="1" applyBorder="1" applyAlignment="1" applyProtection="1">
      <alignment horizontal="center" vertical="top" wrapText="1"/>
      <protection locked="0"/>
    </xf>
    <xf numFmtId="0" fontId="6" fillId="2" borderId="2" xfId="2" applyFont="1" applyFill="1" applyBorder="1" applyAlignment="1" applyProtection="1">
      <alignment horizontal="center" wrapText="1"/>
      <protection locked="0"/>
    </xf>
    <xf numFmtId="0" fontId="6" fillId="2" borderId="4" xfId="2" applyFont="1" applyFill="1" applyBorder="1" applyAlignment="1" applyProtection="1">
      <alignment horizontal="center" wrapText="1"/>
      <protection locked="0"/>
    </xf>
    <xf numFmtId="0" fontId="6" fillId="2" borderId="5" xfId="2" applyFont="1" applyFill="1" applyBorder="1" applyAlignment="1" applyProtection="1">
      <alignment horizontal="center" wrapText="1"/>
      <protection locked="0"/>
    </xf>
    <xf numFmtId="0" fontId="6" fillId="2" borderId="2" xfId="2" applyFont="1" applyFill="1" applyBorder="1" applyAlignment="1" applyProtection="1">
      <alignment horizontal="center"/>
      <protection locked="0"/>
    </xf>
    <xf numFmtId="0" fontId="6" fillId="2" borderId="5" xfId="2" applyFont="1" applyFill="1" applyBorder="1" applyAlignment="1" applyProtection="1">
      <alignment horizontal="center"/>
      <protection locked="0"/>
    </xf>
    <xf numFmtId="0" fontId="6" fillId="2" borderId="2" xfId="13" applyFont="1" applyFill="1" applyBorder="1" applyAlignment="1" applyProtection="1">
      <alignment horizontal="center" vertical="center"/>
      <protection locked="0"/>
    </xf>
    <xf numFmtId="0" fontId="6" fillId="2" borderId="5" xfId="13" applyFont="1" applyFill="1" applyBorder="1" applyAlignment="1" applyProtection="1">
      <alignment horizontal="center" vertical="center"/>
      <protection locked="0"/>
    </xf>
    <xf numFmtId="0" fontId="6" fillId="2" borderId="3" xfId="18" applyFont="1" applyFill="1" applyBorder="1" applyAlignment="1" applyProtection="1">
      <alignment horizontal="center" vertical="top" wrapText="1"/>
      <protection locked="0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center" wrapText="1"/>
      <protection locked="0"/>
    </xf>
    <xf numFmtId="4" fontId="6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18" applyNumberFormat="1" applyFont="1" applyBorder="1" applyAlignment="1" applyProtection="1">
      <alignment horizontal="center" vertical="top" wrapText="1"/>
      <protection locked="0"/>
    </xf>
    <xf numFmtId="3" fontId="6" fillId="0" borderId="6" xfId="2" applyNumberFormat="1" applyFont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 wrapText="1"/>
      <protection locked="0"/>
    </xf>
    <xf numFmtId="0" fontId="8" fillId="0" borderId="6" xfId="2" applyFont="1" applyBorder="1" applyAlignment="1" applyProtection="1">
      <alignment vertical="center" wrapText="1"/>
      <protection locked="0"/>
    </xf>
    <xf numFmtId="10" fontId="6" fillId="0" borderId="6" xfId="31" applyNumberFormat="1" applyFont="1" applyBorder="1" applyAlignment="1" applyProtection="1">
      <alignment horizontal="center" vertical="center" wrapText="1"/>
      <protection locked="0"/>
    </xf>
    <xf numFmtId="10" fontId="6" fillId="0" borderId="6" xfId="31" applyNumberFormat="1" applyFont="1" applyBorder="1" applyAlignment="1" applyProtection="1">
      <alignment vertical="center" wrapText="1"/>
      <protection locked="0"/>
    </xf>
    <xf numFmtId="3" fontId="9" fillId="0" borderId="6" xfId="0" applyNumberFormat="1" applyFont="1" applyBorder="1"/>
    <xf numFmtId="10" fontId="10" fillId="0" borderId="7" xfId="31" applyNumberFormat="1" applyFont="1" applyFill="1" applyBorder="1" applyAlignment="1" applyProtection="1">
      <alignment vertical="center" wrapText="1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zoomScale="70" zoomScaleNormal="70" workbookViewId="0">
      <selection activeCell="S5" sqref="S5"/>
    </sheetView>
  </sheetViews>
  <sheetFormatPr baseColWidth="10" defaultRowHeight="45" customHeight="1" x14ac:dyDescent="0.25"/>
  <cols>
    <col min="1" max="1" width="18.140625" style="2" customWidth="1"/>
    <col min="2" max="2" width="56.140625" style="2" customWidth="1"/>
    <col min="3" max="3" width="12.7109375" style="2" customWidth="1"/>
    <col min="4" max="4" width="18.42578125" style="2" customWidth="1"/>
    <col min="5" max="5" width="18.7109375" style="2" customWidth="1"/>
    <col min="6" max="6" width="36" style="2" customWidth="1"/>
    <col min="7" max="7" width="11.7109375" style="2" customWidth="1"/>
    <col min="8" max="8" width="14.140625" style="2" customWidth="1"/>
    <col min="9" max="9" width="12.28515625" style="2" customWidth="1"/>
    <col min="10" max="11" width="11.28515625" style="2" customWidth="1"/>
    <col min="12" max="13" width="11.42578125" style="2"/>
    <col min="14" max="14" width="10.7109375" style="2" customWidth="1"/>
    <col min="15" max="16384" width="11.42578125" style="2"/>
  </cols>
  <sheetData>
    <row r="1" spans="1:17" ht="67.5" customHeight="1" x14ac:dyDescent="0.25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45" customHeight="1" x14ac:dyDescent="0.25">
      <c r="A2" s="3"/>
      <c r="B2" s="3"/>
      <c r="C2" s="3"/>
      <c r="D2" s="3"/>
      <c r="E2" s="3"/>
      <c r="F2" s="3"/>
      <c r="G2" s="4" t="s">
        <v>0</v>
      </c>
      <c r="H2" s="5"/>
      <c r="I2" s="6"/>
      <c r="J2" s="4" t="s">
        <v>1</v>
      </c>
      <c r="K2" s="5"/>
      <c r="L2" s="5"/>
      <c r="M2" s="6"/>
      <c r="N2" s="7" t="s">
        <v>2</v>
      </c>
      <c r="O2" s="8"/>
      <c r="P2" s="9" t="s">
        <v>3</v>
      </c>
      <c r="Q2" s="10"/>
    </row>
    <row r="3" spans="1:17" ht="45" customHeight="1" x14ac:dyDescent="0.25">
      <c r="A3" s="11" t="s">
        <v>4</v>
      </c>
      <c r="B3" s="11" t="s">
        <v>5</v>
      </c>
      <c r="C3" s="11" t="s">
        <v>20</v>
      </c>
      <c r="D3" s="11" t="s">
        <v>6</v>
      </c>
      <c r="E3" s="11" t="s">
        <v>18</v>
      </c>
      <c r="F3" s="11" t="s">
        <v>19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8</v>
      </c>
      <c r="L3" s="12" t="s">
        <v>11</v>
      </c>
      <c r="M3" s="12" t="s">
        <v>12</v>
      </c>
      <c r="N3" s="13" t="s">
        <v>13</v>
      </c>
      <c r="O3" s="13" t="s">
        <v>14</v>
      </c>
      <c r="P3" s="14" t="s">
        <v>15</v>
      </c>
      <c r="Q3" s="14" t="s">
        <v>16</v>
      </c>
    </row>
    <row r="4" spans="1:17" ht="45" customHeight="1" x14ac:dyDescent="0.25">
      <c r="A4" s="15" t="s">
        <v>22</v>
      </c>
      <c r="B4" s="15" t="s">
        <v>23</v>
      </c>
      <c r="C4" s="15" t="s">
        <v>24</v>
      </c>
      <c r="D4" s="15" t="s">
        <v>25</v>
      </c>
      <c r="E4" s="15" t="s">
        <v>27</v>
      </c>
      <c r="F4" s="15" t="s">
        <v>26</v>
      </c>
      <c r="G4" s="16">
        <v>0</v>
      </c>
      <c r="H4" s="16">
        <v>56616.480000000003</v>
      </c>
      <c r="I4" s="16">
        <v>0</v>
      </c>
      <c r="J4" s="17"/>
      <c r="K4" s="17"/>
      <c r="L4" s="17"/>
      <c r="M4" s="18" t="s">
        <v>17</v>
      </c>
      <c r="N4" s="19">
        <f t="shared" ref="N4:N17" si="0">IF(G4&gt;0,I4/G4,0)</f>
        <v>0</v>
      </c>
      <c r="O4" s="19">
        <f t="shared" ref="O4:O17" si="1">IF(H4&gt;0,I4/H4,0)</f>
        <v>0</v>
      </c>
      <c r="P4" s="20">
        <f t="shared" ref="P4:P17" si="2">IF(J4=0,0,L4/J4)</f>
        <v>0</v>
      </c>
      <c r="Q4" s="20">
        <f t="shared" ref="Q4:Q17" si="3">IF(L4=0,0,L4/K4)</f>
        <v>0</v>
      </c>
    </row>
    <row r="5" spans="1:17" ht="45" customHeight="1" x14ac:dyDescent="0.25">
      <c r="A5" s="15" t="s">
        <v>28</v>
      </c>
      <c r="B5" s="15" t="s">
        <v>29</v>
      </c>
      <c r="C5" s="15" t="s">
        <v>24</v>
      </c>
      <c r="D5" s="15" t="s">
        <v>25</v>
      </c>
      <c r="E5" s="15" t="s">
        <v>31</v>
      </c>
      <c r="F5" s="15" t="s">
        <v>30</v>
      </c>
      <c r="G5" s="16">
        <v>0</v>
      </c>
      <c r="H5" s="16">
        <v>99000</v>
      </c>
      <c r="I5" s="16">
        <v>0</v>
      </c>
      <c r="J5" s="17"/>
      <c r="K5" s="17"/>
      <c r="L5" s="17"/>
      <c r="M5" s="18" t="s">
        <v>17</v>
      </c>
      <c r="N5" s="19">
        <f t="shared" si="0"/>
        <v>0</v>
      </c>
      <c r="O5" s="19">
        <f t="shared" si="1"/>
        <v>0</v>
      </c>
      <c r="P5" s="20">
        <f t="shared" si="2"/>
        <v>0</v>
      </c>
      <c r="Q5" s="20">
        <f t="shared" si="3"/>
        <v>0</v>
      </c>
    </row>
    <row r="6" spans="1:17" ht="45" customHeight="1" x14ac:dyDescent="0.25">
      <c r="A6" s="15" t="s">
        <v>22</v>
      </c>
      <c r="B6" s="15" t="s">
        <v>23</v>
      </c>
      <c r="C6" s="15" t="s">
        <v>32</v>
      </c>
      <c r="D6" s="15" t="s">
        <v>25</v>
      </c>
      <c r="E6" s="15" t="s">
        <v>27</v>
      </c>
      <c r="F6" s="15" t="s">
        <v>26</v>
      </c>
      <c r="G6" s="16">
        <v>0</v>
      </c>
      <c r="H6" s="16">
        <v>20800</v>
      </c>
      <c r="I6" s="16">
        <v>0</v>
      </c>
      <c r="J6" s="17"/>
      <c r="K6" s="17"/>
      <c r="L6" s="17"/>
      <c r="M6" s="18" t="s">
        <v>17</v>
      </c>
      <c r="N6" s="19">
        <f t="shared" si="0"/>
        <v>0</v>
      </c>
      <c r="O6" s="19">
        <f t="shared" si="1"/>
        <v>0</v>
      </c>
      <c r="P6" s="20">
        <f t="shared" si="2"/>
        <v>0</v>
      </c>
      <c r="Q6" s="20">
        <f t="shared" si="3"/>
        <v>0</v>
      </c>
    </row>
    <row r="7" spans="1:17" ht="45" customHeight="1" x14ac:dyDescent="0.25">
      <c r="A7" s="15" t="s">
        <v>28</v>
      </c>
      <c r="B7" s="15" t="s">
        <v>29</v>
      </c>
      <c r="C7" s="15" t="s">
        <v>33</v>
      </c>
      <c r="D7" s="15" t="s">
        <v>25</v>
      </c>
      <c r="E7" s="15" t="s">
        <v>31</v>
      </c>
      <c r="F7" s="15" t="s">
        <v>30</v>
      </c>
      <c r="G7" s="16">
        <v>736000</v>
      </c>
      <c r="H7" s="16">
        <v>2279664.4300000002</v>
      </c>
      <c r="I7" s="16">
        <v>0</v>
      </c>
      <c r="J7" s="17"/>
      <c r="K7" s="17"/>
      <c r="L7" s="17"/>
      <c r="M7" s="18" t="s">
        <v>17</v>
      </c>
      <c r="N7" s="19">
        <f t="shared" si="0"/>
        <v>0</v>
      </c>
      <c r="O7" s="19">
        <f t="shared" si="1"/>
        <v>0</v>
      </c>
      <c r="P7" s="20">
        <f t="shared" si="2"/>
        <v>0</v>
      </c>
      <c r="Q7" s="20">
        <f t="shared" si="3"/>
        <v>0</v>
      </c>
    </row>
    <row r="8" spans="1:17" ht="45" customHeight="1" x14ac:dyDescent="0.25">
      <c r="A8" s="15" t="s">
        <v>22</v>
      </c>
      <c r="B8" s="15" t="s">
        <v>23</v>
      </c>
      <c r="C8" s="15" t="s">
        <v>34</v>
      </c>
      <c r="D8" s="15" t="s">
        <v>25</v>
      </c>
      <c r="E8" s="15" t="s">
        <v>27</v>
      </c>
      <c r="F8" s="15" t="s">
        <v>26</v>
      </c>
      <c r="G8" s="16">
        <v>0</v>
      </c>
      <c r="H8" s="16">
        <v>31500</v>
      </c>
      <c r="I8" s="16">
        <v>0</v>
      </c>
      <c r="J8" s="17"/>
      <c r="K8" s="17"/>
      <c r="L8" s="17"/>
      <c r="M8" s="18" t="s">
        <v>17</v>
      </c>
      <c r="N8" s="19">
        <f t="shared" si="0"/>
        <v>0</v>
      </c>
      <c r="O8" s="19">
        <f t="shared" si="1"/>
        <v>0</v>
      </c>
      <c r="P8" s="20">
        <f t="shared" si="2"/>
        <v>0</v>
      </c>
      <c r="Q8" s="20">
        <f t="shared" si="3"/>
        <v>0</v>
      </c>
    </row>
    <row r="9" spans="1:17" ht="45" customHeight="1" x14ac:dyDescent="0.25">
      <c r="A9" s="15" t="s">
        <v>28</v>
      </c>
      <c r="B9" s="15" t="s">
        <v>29</v>
      </c>
      <c r="C9" s="15" t="s">
        <v>34</v>
      </c>
      <c r="D9" s="15" t="s">
        <v>25</v>
      </c>
      <c r="E9" s="15" t="s">
        <v>31</v>
      </c>
      <c r="F9" s="15" t="s">
        <v>30</v>
      </c>
      <c r="G9" s="16">
        <v>0</v>
      </c>
      <c r="H9" s="16">
        <v>28000</v>
      </c>
      <c r="I9" s="16">
        <v>0</v>
      </c>
      <c r="J9" s="17"/>
      <c r="K9" s="17"/>
      <c r="L9" s="17"/>
      <c r="M9" s="18" t="s">
        <v>17</v>
      </c>
      <c r="N9" s="19">
        <f t="shared" si="0"/>
        <v>0</v>
      </c>
      <c r="O9" s="19">
        <f t="shared" si="1"/>
        <v>0</v>
      </c>
      <c r="P9" s="20">
        <f t="shared" si="2"/>
        <v>0</v>
      </c>
      <c r="Q9" s="20">
        <f t="shared" si="3"/>
        <v>0</v>
      </c>
    </row>
    <row r="10" spans="1:17" ht="45" customHeight="1" x14ac:dyDescent="0.25">
      <c r="A10" s="15" t="s">
        <v>22</v>
      </c>
      <c r="B10" s="15" t="s">
        <v>23</v>
      </c>
      <c r="C10" s="15" t="s">
        <v>35</v>
      </c>
      <c r="D10" s="15" t="s">
        <v>25</v>
      </c>
      <c r="E10" s="15" t="s">
        <v>27</v>
      </c>
      <c r="F10" s="15" t="s">
        <v>26</v>
      </c>
      <c r="G10" s="16">
        <v>0</v>
      </c>
      <c r="H10" s="16">
        <v>12000</v>
      </c>
      <c r="I10" s="16">
        <v>0</v>
      </c>
      <c r="J10" s="17"/>
      <c r="K10" s="17"/>
      <c r="L10" s="17"/>
      <c r="M10" s="18" t="s">
        <v>17</v>
      </c>
      <c r="N10" s="19">
        <f t="shared" si="0"/>
        <v>0</v>
      </c>
      <c r="O10" s="19">
        <f t="shared" si="1"/>
        <v>0</v>
      </c>
      <c r="P10" s="20">
        <f t="shared" si="2"/>
        <v>0</v>
      </c>
      <c r="Q10" s="20">
        <f t="shared" si="3"/>
        <v>0</v>
      </c>
    </row>
    <row r="11" spans="1:17" ht="45" customHeight="1" x14ac:dyDescent="0.25">
      <c r="A11" s="15" t="s">
        <v>28</v>
      </c>
      <c r="B11" s="15" t="s">
        <v>29</v>
      </c>
      <c r="C11" s="15" t="s">
        <v>35</v>
      </c>
      <c r="D11" s="15" t="s">
        <v>25</v>
      </c>
      <c r="E11" s="15" t="s">
        <v>31</v>
      </c>
      <c r="F11" s="15" t="s">
        <v>30</v>
      </c>
      <c r="G11" s="16">
        <v>0</v>
      </c>
      <c r="H11" s="16">
        <v>192400</v>
      </c>
      <c r="I11" s="16">
        <v>0</v>
      </c>
      <c r="J11" s="17"/>
      <c r="K11" s="17"/>
      <c r="L11" s="17"/>
      <c r="M11" s="18" t="s">
        <v>17</v>
      </c>
      <c r="N11" s="19">
        <f t="shared" si="0"/>
        <v>0</v>
      </c>
      <c r="O11" s="19">
        <f t="shared" si="1"/>
        <v>0</v>
      </c>
      <c r="P11" s="20">
        <f t="shared" si="2"/>
        <v>0</v>
      </c>
      <c r="Q11" s="20">
        <f t="shared" si="3"/>
        <v>0</v>
      </c>
    </row>
    <row r="12" spans="1:17" ht="45" customHeight="1" x14ac:dyDescent="0.25">
      <c r="A12" s="15" t="s">
        <v>36</v>
      </c>
      <c r="B12" s="15" t="s">
        <v>37</v>
      </c>
      <c r="C12" s="15" t="s">
        <v>38</v>
      </c>
      <c r="D12" s="15" t="s">
        <v>25</v>
      </c>
      <c r="E12" s="15" t="s">
        <v>27</v>
      </c>
      <c r="F12" s="15" t="s">
        <v>26</v>
      </c>
      <c r="G12" s="16">
        <v>0</v>
      </c>
      <c r="H12" s="16">
        <v>9343037.1999999993</v>
      </c>
      <c r="I12" s="16">
        <v>9343037.1999999993</v>
      </c>
      <c r="J12" s="17"/>
      <c r="K12" s="17"/>
      <c r="L12" s="17"/>
      <c r="M12" s="18" t="s">
        <v>17</v>
      </c>
      <c r="N12" s="19">
        <f t="shared" si="0"/>
        <v>0</v>
      </c>
      <c r="O12" s="19">
        <f t="shared" si="1"/>
        <v>1</v>
      </c>
      <c r="P12" s="20">
        <f t="shared" si="2"/>
        <v>0</v>
      </c>
      <c r="Q12" s="20">
        <f t="shared" si="3"/>
        <v>0</v>
      </c>
    </row>
    <row r="13" spans="1:17" ht="45" customHeight="1" x14ac:dyDescent="0.25">
      <c r="A13" s="15" t="s">
        <v>22</v>
      </c>
      <c r="B13" s="15" t="s">
        <v>23</v>
      </c>
      <c r="C13" s="15" t="s">
        <v>39</v>
      </c>
      <c r="D13" s="15" t="s">
        <v>25</v>
      </c>
      <c r="E13" s="15" t="s">
        <v>27</v>
      </c>
      <c r="F13" s="15" t="s">
        <v>26</v>
      </c>
      <c r="G13" s="16">
        <v>0</v>
      </c>
      <c r="H13" s="16">
        <v>253346.22</v>
      </c>
      <c r="I13" s="16">
        <v>0</v>
      </c>
      <c r="J13" s="17"/>
      <c r="K13" s="17"/>
      <c r="L13" s="17"/>
      <c r="M13" s="18" t="s">
        <v>17</v>
      </c>
      <c r="N13" s="19">
        <f t="shared" si="0"/>
        <v>0</v>
      </c>
      <c r="O13" s="19">
        <f t="shared" si="1"/>
        <v>0</v>
      </c>
      <c r="P13" s="20">
        <f t="shared" si="2"/>
        <v>0</v>
      </c>
      <c r="Q13" s="20">
        <f t="shared" si="3"/>
        <v>0</v>
      </c>
    </row>
    <row r="14" spans="1:17" ht="45" customHeight="1" x14ac:dyDescent="0.25">
      <c r="A14" s="15" t="s">
        <v>36</v>
      </c>
      <c r="B14" s="15" t="s">
        <v>37</v>
      </c>
      <c r="C14" s="15" t="s">
        <v>39</v>
      </c>
      <c r="D14" s="15" t="s">
        <v>25</v>
      </c>
      <c r="E14" s="15" t="s">
        <v>27</v>
      </c>
      <c r="F14" s="15" t="s">
        <v>26</v>
      </c>
      <c r="G14" s="16">
        <v>0</v>
      </c>
      <c r="H14" s="16">
        <v>79166.649999999994</v>
      </c>
      <c r="I14" s="16">
        <v>79166.649999999994</v>
      </c>
      <c r="J14" s="17"/>
      <c r="K14" s="17"/>
      <c r="L14" s="17"/>
      <c r="M14" s="18" t="s">
        <v>17</v>
      </c>
      <c r="N14" s="19">
        <f t="shared" si="0"/>
        <v>0</v>
      </c>
      <c r="O14" s="19">
        <f t="shared" si="1"/>
        <v>1</v>
      </c>
      <c r="P14" s="20">
        <f t="shared" si="2"/>
        <v>0</v>
      </c>
      <c r="Q14" s="20">
        <f t="shared" si="3"/>
        <v>0</v>
      </c>
    </row>
    <row r="15" spans="1:17" ht="45" customHeight="1" x14ac:dyDescent="0.25">
      <c r="A15" s="15" t="s">
        <v>22</v>
      </c>
      <c r="B15" s="15" t="s">
        <v>23</v>
      </c>
      <c r="C15" s="15" t="s">
        <v>40</v>
      </c>
      <c r="D15" s="15" t="s">
        <v>25</v>
      </c>
      <c r="E15" s="15" t="s">
        <v>27</v>
      </c>
      <c r="F15" s="15" t="s">
        <v>26</v>
      </c>
      <c r="G15" s="16">
        <v>0</v>
      </c>
      <c r="H15" s="16">
        <v>152383.67000000001</v>
      </c>
      <c r="I15" s="16">
        <v>0</v>
      </c>
      <c r="J15" s="17"/>
      <c r="K15" s="17"/>
      <c r="L15" s="17"/>
      <c r="M15" s="18" t="s">
        <v>17</v>
      </c>
      <c r="N15" s="19">
        <f t="shared" si="0"/>
        <v>0</v>
      </c>
      <c r="O15" s="19">
        <f t="shared" si="1"/>
        <v>0</v>
      </c>
      <c r="P15" s="20">
        <f t="shared" si="2"/>
        <v>0</v>
      </c>
      <c r="Q15" s="20">
        <f t="shared" si="3"/>
        <v>0</v>
      </c>
    </row>
    <row r="16" spans="1:17" ht="45" customHeight="1" x14ac:dyDescent="0.25">
      <c r="A16" s="15" t="s">
        <v>41</v>
      </c>
      <c r="B16" s="15" t="s">
        <v>23</v>
      </c>
      <c r="C16" s="15" t="s">
        <v>42</v>
      </c>
      <c r="D16" s="15" t="s">
        <v>25</v>
      </c>
      <c r="E16" s="15" t="s">
        <v>27</v>
      </c>
      <c r="F16" s="15" t="s">
        <v>26</v>
      </c>
      <c r="G16" s="16">
        <v>0</v>
      </c>
      <c r="H16" s="16">
        <v>53000</v>
      </c>
      <c r="I16" s="16">
        <v>0</v>
      </c>
      <c r="J16" s="17"/>
      <c r="K16" s="17"/>
      <c r="L16" s="17"/>
      <c r="M16" s="18" t="s">
        <v>17</v>
      </c>
      <c r="N16" s="19">
        <f t="shared" si="0"/>
        <v>0</v>
      </c>
      <c r="O16" s="19">
        <f t="shared" si="1"/>
        <v>0</v>
      </c>
      <c r="P16" s="20">
        <f t="shared" si="2"/>
        <v>0</v>
      </c>
      <c r="Q16" s="20">
        <f t="shared" si="3"/>
        <v>0</v>
      </c>
    </row>
    <row r="17" spans="1:17" ht="45" customHeight="1" x14ac:dyDescent="0.25">
      <c r="A17" s="15" t="s">
        <v>36</v>
      </c>
      <c r="B17" s="15" t="s">
        <v>37</v>
      </c>
      <c r="C17" s="15" t="s">
        <v>42</v>
      </c>
      <c r="D17" s="15" t="s">
        <v>25</v>
      </c>
      <c r="E17" s="15" t="s">
        <v>27</v>
      </c>
      <c r="F17" s="15" t="s">
        <v>26</v>
      </c>
      <c r="G17" s="16">
        <v>0</v>
      </c>
      <c r="H17" s="16">
        <v>0</v>
      </c>
      <c r="I17" s="16">
        <v>0</v>
      </c>
      <c r="J17" s="17"/>
      <c r="K17" s="17"/>
      <c r="L17" s="17"/>
      <c r="M17" s="18" t="s">
        <v>17</v>
      </c>
      <c r="N17" s="19">
        <f t="shared" si="0"/>
        <v>0</v>
      </c>
      <c r="O17" s="19">
        <f t="shared" si="1"/>
        <v>0</v>
      </c>
      <c r="P17" s="20">
        <f t="shared" si="2"/>
        <v>0</v>
      </c>
      <c r="Q17" s="20">
        <f t="shared" si="3"/>
        <v>0</v>
      </c>
    </row>
    <row r="18" spans="1:17" ht="45" customHeight="1" x14ac:dyDescent="0.25">
      <c r="G18" s="21">
        <f>SUM(G4:G17)</f>
        <v>736000</v>
      </c>
      <c r="H18" s="21">
        <f>SUM(H4:H17)</f>
        <v>12600914.65</v>
      </c>
      <c r="I18" s="21">
        <f>SUM(I4:I17)</f>
        <v>9422203.8499999996</v>
      </c>
      <c r="P18" s="22">
        <f t="shared" ref="P18" si="4">IF(J18=0,0,L18/J18)</f>
        <v>0</v>
      </c>
      <c r="Q18" s="22">
        <f t="shared" ref="Q18" si="5">IF(L18=0,0,L18/K18)</f>
        <v>0</v>
      </c>
    </row>
    <row r="19" spans="1:17" ht="45" customHeight="1" x14ac:dyDescent="0.25">
      <c r="A19" s="2" t="s">
        <v>21</v>
      </c>
    </row>
  </sheetData>
  <mergeCells count="5">
    <mergeCell ref="A1:Q1"/>
    <mergeCell ref="G2:I2"/>
    <mergeCell ref="J2:M2"/>
    <mergeCell ref="N2:O2"/>
    <mergeCell ref="P2:Q2"/>
  </mergeCells>
  <pageMargins left="0.25" right="0.25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Offce RecFinancieros1</cp:lastModifiedBy>
  <cp:lastPrinted>2025-08-07T17:10:47Z</cp:lastPrinted>
  <dcterms:created xsi:type="dcterms:W3CDTF">2023-06-21T19:35:53Z</dcterms:created>
  <dcterms:modified xsi:type="dcterms:W3CDTF">2025-08-07T17:58:27Z</dcterms:modified>
</cp:coreProperties>
</file>